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opfluides-my.sharepoint.com/personal/florianpoinsignon_hopfluides_onmicrosoft_com/Documents/05_AFFAIRES/25023 DRFIP/"/>
    </mc:Choice>
  </mc:AlternateContent>
  <xr:revisionPtr revIDLastSave="1643" documentId="13_ncr:1_{7157A964-A875-4134-B303-5B49B66BD246}" xr6:coauthVersionLast="47" xr6:coauthVersionMax="47" xr10:uidLastSave="{8B642430-068A-41CF-8D2B-5E0C9F25198A}"/>
  <bookViews>
    <workbookView xWindow="1950" yWindow="0" windowWidth="14610" windowHeight="15480" xr2:uid="{A3597DB1-31BE-4701-AC50-E0025E8E160A}"/>
  </bookViews>
  <sheets>
    <sheet name="DPGF LOT 6 CV" sheetId="1" r:id="rId1"/>
  </sheets>
  <definedNames>
    <definedName name="_Toc180751062" localSheetId="0">'DPGF LOT 6 CV'!$B$17</definedName>
    <definedName name="_Toc180751089" localSheetId="0">'DPGF LOT 6 CV'!#REF!</definedName>
    <definedName name="_xlnm.Print_Titles" localSheetId="0">'DPGF LOT 6 CV'!$11:$11</definedName>
    <definedName name="_xlnm.Print_Area" localSheetId="0">'DPGF LOT 6 CV'!$A$1:$F$112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40" i="1"/>
  <c r="F68" i="1"/>
  <c r="F69" i="1"/>
  <c r="F90" i="1"/>
  <c r="F89" i="1"/>
  <c r="F85" i="1"/>
  <c r="F81" i="1"/>
  <c r="F77" i="1"/>
  <c r="F76" i="1"/>
  <c r="F70" i="1"/>
  <c r="F67" i="1"/>
  <c r="F63" i="1"/>
  <c r="F62" i="1"/>
  <c r="F61" i="1"/>
  <c r="F60" i="1"/>
  <c r="F56" i="1"/>
  <c r="F52" i="1"/>
  <c r="F49" i="1"/>
  <c r="F48" i="1"/>
  <c r="F47" i="1"/>
  <c r="F43" i="1"/>
  <c r="F29" i="1"/>
  <c r="F39" i="1"/>
  <c r="F38" i="1"/>
  <c r="F33" i="1"/>
  <c r="F32" i="1"/>
  <c r="F28" i="1"/>
  <c r="F25" i="1"/>
  <c r="F24" i="1"/>
  <c r="F87" i="1" l="1"/>
  <c r="F97" i="1"/>
  <c r="F95" i="1"/>
  <c r="F93" i="1"/>
  <c r="F92" i="1" l="1"/>
  <c r="F21" i="1"/>
  <c r="F20" i="1"/>
  <c r="F19" i="1"/>
  <c r="F18" i="1"/>
  <c r="F16" i="1" l="1"/>
  <c r="F99" i="1" s="1"/>
  <c r="F101" i="1" s="1"/>
  <c r="F102" i="1" s="1"/>
  <c r="F103" i="1" s="1"/>
</calcChain>
</file>

<file path=xl/sharedStrings.xml><?xml version="1.0" encoding="utf-8"?>
<sst xmlns="http://schemas.openxmlformats.org/spreadsheetml/2006/main" count="143" uniqueCount="96">
  <si>
    <t>Prix unitaire
€ HT</t>
  </si>
  <si>
    <t>Prix total
€HT</t>
  </si>
  <si>
    <t>Descriptif des prestations</t>
  </si>
  <si>
    <t>Unité</t>
  </si>
  <si>
    <t>Quantité</t>
  </si>
  <si>
    <t>Rep.</t>
  </si>
  <si>
    <t>Le contenu des prestations à chiffrer se fait en regard du CCTP joint à la présente DPGF, les quantités sont communiquées à titre indicatif et doivent être vérifiées sous la seule responsabilité de l'entreprise.</t>
  </si>
  <si>
    <t>C.</t>
  </si>
  <si>
    <t>Description des ouvrages</t>
  </si>
  <si>
    <t>C.1.1.</t>
  </si>
  <si>
    <t>ml</t>
  </si>
  <si>
    <t>ens</t>
  </si>
  <si>
    <t>Travaux divers</t>
  </si>
  <si>
    <t>Percements et rebouchages</t>
  </si>
  <si>
    <t>TOTAL C. Description des ouvrages</t>
  </si>
  <si>
    <t>Total en euros hors taxes</t>
  </si>
  <si>
    <t>TVA applicable (20%)</t>
  </si>
  <si>
    <t>Total en euros toutes taxes comprises</t>
  </si>
  <si>
    <t>€ HT</t>
  </si>
  <si>
    <t>€</t>
  </si>
  <si>
    <t>€ TTC</t>
  </si>
  <si>
    <t xml:space="preserve">C.2.1.	</t>
  </si>
  <si>
    <t>Dépose, purge, organisation et évacuation</t>
  </si>
  <si>
    <t>u</t>
  </si>
  <si>
    <t>PM</t>
  </si>
  <si>
    <t xml:space="preserve">C.2.	</t>
  </si>
  <si>
    <t>C.0.</t>
  </si>
  <si>
    <t>Principes des installations</t>
  </si>
  <si>
    <t>Ventilation double-flux</t>
  </si>
  <si>
    <t xml:space="preserve">C.1.	</t>
  </si>
  <si>
    <t>Centrale de traitement d’air</t>
  </si>
  <si>
    <t>- 450 m3/h - 200 Pa</t>
  </si>
  <si>
    <t>- Batterie électrique 3 kW 0-10V</t>
  </si>
  <si>
    <t xml:space="preserve">- Manchettes souples M0 </t>
  </si>
  <si>
    <t>- Châssis support avec supports anti-vibratiles.</t>
  </si>
  <si>
    <t>Relevage des condensats</t>
  </si>
  <si>
    <t xml:space="preserve">C.1.2.	</t>
  </si>
  <si>
    <t>- Modèle SFA – SANICONDENS PRO ou équivalent</t>
  </si>
  <si>
    <t>- Raccordement sur attente du lot sanitaire</t>
  </si>
  <si>
    <t>Prise d’air</t>
  </si>
  <si>
    <t xml:space="preserve">C.1.3.	</t>
  </si>
  <si>
    <t>- Plénum isolé 60 x 40 cm avec grille anti-insecte</t>
  </si>
  <si>
    <t xml:space="preserve">Rejet d’air </t>
  </si>
  <si>
    <t xml:space="preserve">C.1.4.	</t>
  </si>
  <si>
    <t>- Dispositif pare-pluie avec grille anti-insecte Ø250</t>
  </si>
  <si>
    <t>- Agrandissement gaine Ø200 en Ø250 sur 3 mètres avant rejet</t>
  </si>
  <si>
    <t>Gaines circulaires et accessoires</t>
  </si>
  <si>
    <t xml:space="preserve">C.1.5.	</t>
  </si>
  <si>
    <t>Compris accessoires, pièces de forme et supportage</t>
  </si>
  <si>
    <t>- Ø 250</t>
  </si>
  <si>
    <t>- Ø 200</t>
  </si>
  <si>
    <t>- Ø 160</t>
  </si>
  <si>
    <t>- Ø 125</t>
  </si>
  <si>
    <t>- Agrandissement gaine Ø200 en Ø250 sur 3 mètres avant prise d'air</t>
  </si>
  <si>
    <t>Calorifuge</t>
  </si>
  <si>
    <t>m²</t>
  </si>
  <si>
    <t>Matelassage de laine minérale épaisseur 25 mm kraft-alu</t>
  </si>
  <si>
    <t xml:space="preserve">C.1.6.	</t>
  </si>
  <si>
    <t>Clapets coupe-feu</t>
  </si>
  <si>
    <t xml:space="preserve">C.1.7.	</t>
  </si>
  <si>
    <t>Circulaire en applique, faible perte de charge REI 120 FT 72°C</t>
  </si>
  <si>
    <t>pce</t>
  </si>
  <si>
    <t>Flocage coupe-feu</t>
  </si>
  <si>
    <t xml:space="preserve">C.1.8.	</t>
  </si>
  <si>
    <t>- REI 120 selon CCTP</t>
  </si>
  <si>
    <t>Pièges à sons</t>
  </si>
  <si>
    <t xml:space="preserve">C.1.9.	</t>
  </si>
  <si>
    <t>Silencieux circulaire avec baffle centrale</t>
  </si>
  <si>
    <t>Régulateurs à débits constants</t>
  </si>
  <si>
    <t xml:space="preserve">C.1.10.	</t>
  </si>
  <si>
    <t>Module selon CCTP, plage de pression selon configuration réseaux</t>
  </si>
  <si>
    <t>Flexibles isolés M0/M1</t>
  </si>
  <si>
    <t xml:space="preserve">C.1.11.	</t>
  </si>
  <si>
    <t>Silencieux flexibles A1</t>
  </si>
  <si>
    <t xml:space="preserve">C.1.12.	</t>
  </si>
  <si>
    <t>Buse de soufflage longue portée</t>
  </si>
  <si>
    <t xml:space="preserve">C.1.13.	</t>
  </si>
  <si>
    <t>Diffuseur longue portée JDSP de marque VIM ou équivalent</t>
  </si>
  <si>
    <t xml:space="preserve">Bouche d’extraction </t>
  </si>
  <si>
    <t xml:space="preserve">C.1.14.	</t>
  </si>
  <si>
    <t>BOC de marque VIM ou équivalent</t>
  </si>
  <si>
    <t xml:space="preserve">Grille d’extraction </t>
  </si>
  <si>
    <t xml:space="preserve">C.1.15.	</t>
  </si>
  <si>
    <t>GAFI de marque VIM ou équivalent</t>
  </si>
  <si>
    <t>- Grille 300 x 150 mm, plénum piquage arrière (215 m3/h)</t>
  </si>
  <si>
    <t>Chauffage</t>
  </si>
  <si>
    <t>Remplacement des robinets thermostatiques</t>
  </si>
  <si>
    <t>- Dispositif de réglage du débit</t>
  </si>
  <si>
    <t>- Insert et tête thermostatique</t>
  </si>
  <si>
    <t xml:space="preserve">C.3.	</t>
  </si>
  <si>
    <t xml:space="preserve">C.3.1.	</t>
  </si>
  <si>
    <t>DOE, essais et mise en service</t>
  </si>
  <si>
    <t>- Ø 250 (150 m3/h)</t>
  </si>
  <si>
    <t>- Ø 160 (100 m3/h)</t>
  </si>
  <si>
    <t xml:space="preserve">C.3.2.	</t>
  </si>
  <si>
    <t xml:space="preserve">C.3.3.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</si>
</sst>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color theme="1"/>
      <name val="Century Gothic"/>
      <family val="2"/>
    </font>
    <font>
      <i/>
      <sz val="8"/>
      <color theme="1"/>
      <name val="Century Gothic"/>
      <family val="2"/>
    </font>
    <font>
      <b/>
      <u/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7" fillId="0" borderId="7" xfId="0" applyFont="1" applyBorder="1"/>
    <xf numFmtId="0" fontId="2" fillId="0" borderId="8" xfId="0" applyFont="1" applyBorder="1"/>
    <xf numFmtId="0" fontId="2" fillId="0" borderId="7" xfId="0" applyFont="1" applyBorder="1"/>
    <xf numFmtId="0" fontId="5" fillId="0" borderId="8" xfId="0" applyFont="1" applyBorder="1"/>
    <xf numFmtId="0" fontId="5" fillId="0" borderId="7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43" fontId="5" fillId="0" borderId="7" xfId="1" applyFont="1" applyBorder="1"/>
    <xf numFmtId="43" fontId="5" fillId="0" borderId="9" xfId="1" applyFont="1" applyBorder="1"/>
    <xf numFmtId="43" fontId="6" fillId="0" borderId="9" xfId="1" applyFont="1" applyBorder="1" applyAlignment="1">
      <alignment horizontal="right"/>
    </xf>
    <xf numFmtId="0" fontId="5" fillId="0" borderId="7" xfId="0" quotePrefix="1" applyFont="1" applyBorder="1"/>
    <xf numFmtId="0" fontId="5" fillId="0" borderId="0" xfId="0" applyFont="1"/>
    <xf numFmtId="43" fontId="2" fillId="0" borderId="9" xfId="0" applyNumberFormat="1" applyFont="1" applyBorder="1"/>
    <xf numFmtId="0" fontId="3" fillId="0" borderId="10" xfId="0" applyFont="1" applyBorder="1"/>
    <xf numFmtId="0" fontId="2" fillId="0" borderId="11" xfId="0" applyFont="1" applyBorder="1" applyAlignment="1">
      <alignment vertical="center"/>
    </xf>
    <xf numFmtId="0" fontId="3" fillId="0" borderId="11" xfId="0" applyFont="1" applyBorder="1"/>
    <xf numFmtId="164" fontId="3" fillId="0" borderId="0" xfId="0" applyNumberFormat="1" applyFont="1"/>
    <xf numFmtId="43" fontId="5" fillId="0" borderId="7" xfId="1" applyFont="1" applyFill="1" applyBorder="1"/>
    <xf numFmtId="164" fontId="4" fillId="0" borderId="12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right"/>
    </xf>
    <xf numFmtId="164" fontId="5" fillId="0" borderId="7" xfId="0" applyNumberFormat="1" applyFont="1" applyBorder="1"/>
    <xf numFmtId="43" fontId="5" fillId="0" borderId="9" xfId="1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2" fillId="0" borderId="7" xfId="0" quotePrefix="1" applyFont="1" applyBorder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</cellXfs>
  <cellStyles count="3">
    <cellStyle name="Milliers" xfId="1" builtinId="3"/>
    <cellStyle name="Milliers 2" xfId="2" xr:uid="{56AF2F16-6BB5-4850-B4A1-2B2487F1AA4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19050</xdr:rowOff>
    </xdr:from>
    <xdr:to>
      <xdr:col>6</xdr:col>
      <xdr:colOff>0</xdr:colOff>
      <xdr:row>6</xdr:row>
      <xdr:rowOff>123825</xdr:rowOff>
    </xdr:to>
    <xdr:sp macro="" textlink="">
      <xdr:nvSpPr>
        <xdr:cNvPr id="2" name="Zone de texte 10">
          <a:extLst>
            <a:ext uri="{FF2B5EF4-FFF2-40B4-BE49-F238E27FC236}">
              <a16:creationId xmlns:a16="http://schemas.microsoft.com/office/drawing/2014/main" id="{DAA7854D-2ABA-2F4F-4F32-6822A47B0605}"/>
            </a:ext>
          </a:extLst>
        </xdr:cNvPr>
        <xdr:cNvSpPr txBox="1"/>
      </xdr:nvSpPr>
      <xdr:spPr>
        <a:xfrm>
          <a:off x="9526" y="19050"/>
          <a:ext cx="5810250" cy="119062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  <a:spcAft>
              <a:spcPts val="800"/>
            </a:spcAft>
            <a:tabLst>
              <a:tab pos="1260475" algn="l"/>
            </a:tabLst>
          </a:pPr>
          <a:r>
            <a:rPr lang="fr-FR" sz="1800" b="1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DPGF</a:t>
          </a:r>
          <a:endParaRPr lang="fr-FR" sz="1000" kern="100">
            <a:solidFill>
              <a:sysClr val="windowText" lastClr="000000"/>
            </a:solidFill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800"/>
            </a:spcAft>
          </a:pPr>
          <a:r>
            <a:rPr lang="fr-FR" sz="1000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Décomposition des Prix Globale et Forfaitaire</a:t>
          </a:r>
        </a:p>
        <a:p>
          <a:pPr algn="ctr">
            <a:lnSpc>
              <a:spcPct val="115000"/>
            </a:lnSpc>
            <a:spcAft>
              <a:spcPts val="800"/>
            </a:spcAft>
          </a:pPr>
          <a:r>
            <a:rPr lang="fr-FR" sz="1200" b="1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Lot 06 - CHAUFFAGE-VENTILATION</a:t>
          </a:r>
          <a:endParaRPr lang="fr-FR" sz="1200" kern="100">
            <a:solidFill>
              <a:sysClr val="windowText" lastClr="000000"/>
            </a:solidFill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3CA6C-D79B-49AA-BBF9-7370954CF9B2}">
  <sheetPr>
    <pageSetUpPr fitToPage="1"/>
  </sheetPr>
  <dimension ref="A8:H103"/>
  <sheetViews>
    <sheetView tabSelected="1" topLeftCell="A80" zoomScaleNormal="100" workbookViewId="0">
      <selection activeCell="H110" sqref="H110"/>
    </sheetView>
  </sheetViews>
  <sheetFormatPr baseColWidth="10" defaultColWidth="11.42578125" defaultRowHeight="14.25" x14ac:dyDescent="0.3"/>
  <cols>
    <col min="1" max="1" width="7.85546875" style="1" customWidth="1"/>
    <col min="2" max="2" width="51.28515625" style="1" customWidth="1"/>
    <col min="3" max="3" width="6.7109375" style="1" customWidth="1"/>
    <col min="4" max="4" width="9.7109375" style="1" customWidth="1"/>
    <col min="5" max="5" width="11.7109375" style="1" customWidth="1"/>
    <col min="6" max="6" width="13.7109375" style="1" customWidth="1"/>
    <col min="7" max="16384" width="11.42578125" style="1"/>
  </cols>
  <sheetData>
    <row r="8" spans="1:6" x14ac:dyDescent="0.3">
      <c r="A8" s="37" t="s">
        <v>6</v>
      </c>
      <c r="B8" s="38"/>
      <c r="C8" s="38"/>
      <c r="D8" s="38"/>
      <c r="E8" s="38"/>
      <c r="F8" s="39"/>
    </row>
    <row r="9" spans="1:6" x14ac:dyDescent="0.3">
      <c r="A9" s="40"/>
      <c r="B9" s="41"/>
      <c r="C9" s="41"/>
      <c r="D9" s="41"/>
      <c r="E9" s="41"/>
      <c r="F9" s="42"/>
    </row>
    <row r="10" spans="1:6" ht="15" thickBot="1" x14ac:dyDescent="0.35"/>
    <row r="11" spans="1:6" ht="30" customHeight="1" thickBot="1" x14ac:dyDescent="0.35">
      <c r="A11" s="5" t="s">
        <v>5</v>
      </c>
      <c r="B11" s="6" t="s">
        <v>2</v>
      </c>
      <c r="C11" s="7" t="s">
        <v>3</v>
      </c>
      <c r="D11" s="7" t="s">
        <v>4</v>
      </c>
      <c r="E11" s="7" t="s">
        <v>0</v>
      </c>
      <c r="F11" s="8" t="s">
        <v>1</v>
      </c>
    </row>
    <row r="12" spans="1:6" ht="15" customHeight="1" x14ac:dyDescent="0.3">
      <c r="A12" s="3"/>
      <c r="B12" s="14"/>
      <c r="C12" s="29"/>
      <c r="D12" s="17"/>
      <c r="E12" s="30"/>
      <c r="F12" s="19"/>
    </row>
    <row r="13" spans="1:6" ht="15" customHeight="1" x14ac:dyDescent="0.3">
      <c r="A13" s="9" t="s">
        <v>7</v>
      </c>
      <c r="B13" s="10" t="s">
        <v>8</v>
      </c>
      <c r="C13" s="2"/>
      <c r="D13" s="2"/>
      <c r="E13" s="2"/>
      <c r="F13" s="4"/>
    </row>
    <row r="14" spans="1:6" ht="15" customHeight="1" x14ac:dyDescent="0.3">
      <c r="A14" s="11" t="s">
        <v>26</v>
      </c>
      <c r="B14" s="12" t="s">
        <v>27</v>
      </c>
      <c r="C14" s="2"/>
      <c r="D14" s="2"/>
      <c r="E14" s="2"/>
      <c r="F14" s="35" t="s">
        <v>24</v>
      </c>
    </row>
    <row r="15" spans="1:6" ht="15" customHeight="1" x14ac:dyDescent="0.3">
      <c r="A15" s="9"/>
      <c r="B15" s="10"/>
      <c r="C15" s="2"/>
      <c r="D15" s="2"/>
      <c r="E15" s="2"/>
      <c r="F15" s="4"/>
    </row>
    <row r="16" spans="1:6" ht="15" customHeight="1" x14ac:dyDescent="0.3">
      <c r="A16" s="11" t="s">
        <v>29</v>
      </c>
      <c r="B16" s="12" t="s">
        <v>28</v>
      </c>
      <c r="C16" s="2"/>
      <c r="D16" s="2"/>
      <c r="E16" s="2"/>
      <c r="F16" s="22">
        <f>SUM(F18:F85)</f>
        <v>0</v>
      </c>
    </row>
    <row r="17" spans="1:6" ht="15" customHeight="1" x14ac:dyDescent="0.3">
      <c r="A17" s="11" t="s">
        <v>9</v>
      </c>
      <c r="B17" s="12" t="s">
        <v>30</v>
      </c>
      <c r="C17" s="2"/>
      <c r="D17" s="2"/>
      <c r="E17" s="2"/>
      <c r="F17" s="18"/>
    </row>
    <row r="18" spans="1:6" ht="15" customHeight="1" x14ac:dyDescent="0.3">
      <c r="A18" s="13"/>
      <c r="B18" s="20" t="s">
        <v>31</v>
      </c>
      <c r="C18" s="16" t="s">
        <v>11</v>
      </c>
      <c r="D18" s="27">
        <v>1</v>
      </c>
      <c r="E18" s="17"/>
      <c r="F18" s="18">
        <f>E18*D18</f>
        <v>0</v>
      </c>
    </row>
    <row r="19" spans="1:6" ht="15" customHeight="1" x14ac:dyDescent="0.3">
      <c r="A19" s="13"/>
      <c r="B19" s="20" t="s">
        <v>32</v>
      </c>
      <c r="C19" s="16" t="s">
        <v>23</v>
      </c>
      <c r="D19" s="27">
        <v>1</v>
      </c>
      <c r="E19" s="17"/>
      <c r="F19" s="18">
        <f>E19*D19</f>
        <v>0</v>
      </c>
    </row>
    <row r="20" spans="1:6" ht="15" customHeight="1" x14ac:dyDescent="0.3">
      <c r="A20" s="13"/>
      <c r="B20" s="20" t="s">
        <v>33</v>
      </c>
      <c r="C20" s="16" t="s">
        <v>23</v>
      </c>
      <c r="D20" s="27">
        <v>4</v>
      </c>
      <c r="E20" s="17"/>
      <c r="F20" s="18">
        <f>E20*D20</f>
        <v>0</v>
      </c>
    </row>
    <row r="21" spans="1:6" ht="15" customHeight="1" x14ac:dyDescent="0.3">
      <c r="A21" s="13"/>
      <c r="B21" s="20" t="s">
        <v>34</v>
      </c>
      <c r="C21" s="16" t="s">
        <v>11</v>
      </c>
      <c r="D21" s="27">
        <v>1</v>
      </c>
      <c r="E21" s="17"/>
      <c r="F21" s="18">
        <f>E21*D21</f>
        <v>0</v>
      </c>
    </row>
    <row r="22" spans="1:6" ht="15" customHeight="1" x14ac:dyDescent="0.3">
      <c r="A22" s="13"/>
      <c r="B22" s="14"/>
      <c r="C22" s="14"/>
      <c r="D22" s="14"/>
      <c r="E22" s="31"/>
      <c r="F22" s="15"/>
    </row>
    <row r="23" spans="1:6" ht="15" customHeight="1" x14ac:dyDescent="0.3">
      <c r="A23" s="11" t="s">
        <v>36</v>
      </c>
      <c r="B23" s="12" t="s">
        <v>35</v>
      </c>
      <c r="C23" s="14"/>
      <c r="D23" s="14"/>
      <c r="E23" s="31"/>
      <c r="F23" s="15"/>
    </row>
    <row r="24" spans="1:6" ht="15" customHeight="1" x14ac:dyDescent="0.3">
      <c r="A24" s="13"/>
      <c r="B24" s="20" t="s">
        <v>37</v>
      </c>
      <c r="C24" s="16" t="s">
        <v>11</v>
      </c>
      <c r="D24" s="27">
        <v>1</v>
      </c>
      <c r="E24" s="17"/>
      <c r="F24" s="18">
        <f>E24*D24</f>
        <v>0</v>
      </c>
    </row>
    <row r="25" spans="1:6" ht="15" customHeight="1" x14ac:dyDescent="0.3">
      <c r="A25" s="13"/>
      <c r="B25" s="20" t="s">
        <v>38</v>
      </c>
      <c r="C25" s="16" t="s">
        <v>11</v>
      </c>
      <c r="D25" s="27">
        <v>1</v>
      </c>
      <c r="E25" s="17"/>
      <c r="F25" s="18">
        <f>E25*D25</f>
        <v>0</v>
      </c>
    </row>
    <row r="26" spans="1:6" ht="15" customHeight="1" x14ac:dyDescent="0.3">
      <c r="A26" s="13"/>
      <c r="B26" s="14"/>
      <c r="C26" s="14"/>
      <c r="D26" s="14"/>
      <c r="E26" s="31"/>
      <c r="F26" s="15"/>
    </row>
    <row r="27" spans="1:6" ht="15" customHeight="1" x14ac:dyDescent="0.3">
      <c r="A27" s="11" t="s">
        <v>40</v>
      </c>
      <c r="B27" s="12" t="s">
        <v>39</v>
      </c>
      <c r="C27" s="14"/>
      <c r="D27" s="14"/>
      <c r="E27" s="31"/>
      <c r="F27" s="15"/>
    </row>
    <row r="28" spans="1:6" ht="15" customHeight="1" x14ac:dyDescent="0.3">
      <c r="A28" s="13"/>
      <c r="B28" s="20" t="s">
        <v>41</v>
      </c>
      <c r="C28" s="16" t="s">
        <v>11</v>
      </c>
      <c r="D28" s="27">
        <v>1</v>
      </c>
      <c r="E28" s="17"/>
      <c r="F28" s="18">
        <f>E28*D28</f>
        <v>0</v>
      </c>
    </row>
    <row r="29" spans="1:6" ht="15" customHeight="1" x14ac:dyDescent="0.3">
      <c r="A29" s="13"/>
      <c r="B29" s="20" t="s">
        <v>53</v>
      </c>
      <c r="C29" s="16" t="s">
        <v>11</v>
      </c>
      <c r="D29" s="27">
        <v>1</v>
      </c>
      <c r="E29" s="17"/>
      <c r="F29" s="18">
        <f>E29*D29</f>
        <v>0</v>
      </c>
    </row>
    <row r="30" spans="1:6" ht="15" customHeight="1" x14ac:dyDescent="0.3">
      <c r="A30" s="13"/>
      <c r="B30" s="14"/>
      <c r="C30" s="14"/>
      <c r="D30" s="14"/>
      <c r="E30" s="31"/>
      <c r="F30" s="15"/>
    </row>
    <row r="31" spans="1:6" ht="15" customHeight="1" x14ac:dyDescent="0.3">
      <c r="A31" s="11" t="s">
        <v>43</v>
      </c>
      <c r="B31" s="12" t="s">
        <v>42</v>
      </c>
      <c r="C31" s="14"/>
      <c r="D31" s="14"/>
      <c r="E31" s="31"/>
      <c r="F31" s="15"/>
    </row>
    <row r="32" spans="1:6" ht="15" customHeight="1" x14ac:dyDescent="0.3">
      <c r="A32" s="13"/>
      <c r="B32" s="20" t="s">
        <v>44</v>
      </c>
      <c r="C32" s="16" t="s">
        <v>11</v>
      </c>
      <c r="D32" s="27">
        <v>1</v>
      </c>
      <c r="E32" s="17"/>
      <c r="F32" s="18">
        <f>E32*D32</f>
        <v>0</v>
      </c>
    </row>
    <row r="33" spans="1:8" ht="15" customHeight="1" x14ac:dyDescent="0.3">
      <c r="A33" s="13"/>
      <c r="B33" s="20" t="s">
        <v>45</v>
      </c>
      <c r="C33" s="16" t="s">
        <v>11</v>
      </c>
      <c r="D33" s="27">
        <v>1</v>
      </c>
      <c r="E33" s="17"/>
      <c r="F33" s="18">
        <f>E33*D33</f>
        <v>0</v>
      </c>
    </row>
    <row r="34" spans="1:8" ht="15" customHeight="1" x14ac:dyDescent="0.3">
      <c r="A34" s="13"/>
      <c r="B34" s="14"/>
      <c r="C34" s="14"/>
      <c r="D34" s="14"/>
      <c r="E34" s="31"/>
      <c r="F34" s="15"/>
    </row>
    <row r="35" spans="1:8" ht="15" customHeight="1" x14ac:dyDescent="0.3">
      <c r="A35" s="11" t="s">
        <v>47</v>
      </c>
      <c r="B35" s="12" t="s">
        <v>46</v>
      </c>
      <c r="C35" s="14"/>
      <c r="D35" s="14"/>
      <c r="E35" s="31"/>
      <c r="F35" s="15"/>
    </row>
    <row r="36" spans="1:8" ht="15" customHeight="1" x14ac:dyDescent="0.3">
      <c r="A36" s="13"/>
      <c r="B36" s="20" t="s">
        <v>48</v>
      </c>
      <c r="C36" s="14"/>
      <c r="D36" s="14"/>
      <c r="E36" s="14"/>
      <c r="F36" s="15"/>
    </row>
    <row r="37" spans="1:8" ht="15" customHeight="1" x14ac:dyDescent="0.3">
      <c r="A37" s="13"/>
      <c r="B37" s="20" t="s">
        <v>49</v>
      </c>
      <c r="C37" s="16" t="s">
        <v>10</v>
      </c>
      <c r="D37" s="27">
        <v>42</v>
      </c>
      <c r="E37" s="17"/>
      <c r="F37" s="18">
        <f>E37*D37</f>
        <v>0</v>
      </c>
      <c r="H37" s="26"/>
    </row>
    <row r="38" spans="1:8" ht="15" customHeight="1" x14ac:dyDescent="0.3">
      <c r="A38" s="13"/>
      <c r="B38" s="20" t="s">
        <v>50</v>
      </c>
      <c r="C38" s="16" t="s">
        <v>10</v>
      </c>
      <c r="D38" s="27">
        <v>20</v>
      </c>
      <c r="E38" s="17"/>
      <c r="F38" s="18">
        <f>E38*D38</f>
        <v>0</v>
      </c>
      <c r="H38" s="26"/>
    </row>
    <row r="39" spans="1:8" ht="15" customHeight="1" x14ac:dyDescent="0.3">
      <c r="A39" s="13"/>
      <c r="B39" s="20" t="s">
        <v>51</v>
      </c>
      <c r="C39" s="16" t="s">
        <v>10</v>
      </c>
      <c r="D39" s="27">
        <v>24</v>
      </c>
      <c r="E39" s="17"/>
      <c r="F39" s="18">
        <f>E39*D39</f>
        <v>0</v>
      </c>
      <c r="H39" s="26"/>
    </row>
    <row r="40" spans="1:8" ht="15" customHeight="1" x14ac:dyDescent="0.3">
      <c r="A40" s="13"/>
      <c r="B40" s="20" t="s">
        <v>52</v>
      </c>
      <c r="C40" s="16" t="s">
        <v>10</v>
      </c>
      <c r="D40" s="27">
        <v>28</v>
      </c>
      <c r="E40" s="17"/>
      <c r="F40" s="18">
        <f>E40*D40</f>
        <v>0</v>
      </c>
      <c r="H40" s="26"/>
    </row>
    <row r="41" spans="1:8" ht="15" customHeight="1" x14ac:dyDescent="0.3">
      <c r="A41" s="13"/>
      <c r="B41" s="14"/>
      <c r="C41" s="14"/>
      <c r="D41" s="14"/>
      <c r="E41" s="31"/>
      <c r="F41" s="15"/>
    </row>
    <row r="42" spans="1:8" ht="15" customHeight="1" x14ac:dyDescent="0.3">
      <c r="A42" s="11" t="s">
        <v>57</v>
      </c>
      <c r="B42" s="36" t="s">
        <v>54</v>
      </c>
      <c r="C42" s="16"/>
      <c r="D42" s="27"/>
      <c r="E42" s="17"/>
      <c r="F42" s="18"/>
    </row>
    <row r="43" spans="1:8" ht="15" customHeight="1" x14ac:dyDescent="0.3">
      <c r="A43" s="13"/>
      <c r="B43" s="20" t="s">
        <v>56</v>
      </c>
      <c r="C43" s="16" t="s">
        <v>55</v>
      </c>
      <c r="D43" s="27">
        <v>87</v>
      </c>
      <c r="E43" s="17"/>
      <c r="F43" s="18">
        <f>E43*D43</f>
        <v>0</v>
      </c>
    </row>
    <row r="44" spans="1:8" ht="15" customHeight="1" x14ac:dyDescent="0.3">
      <c r="A44" s="13"/>
      <c r="B44" s="14"/>
      <c r="C44" s="14"/>
      <c r="D44" s="14"/>
      <c r="E44" s="31"/>
      <c r="F44" s="15"/>
    </row>
    <row r="45" spans="1:8" ht="15" customHeight="1" x14ac:dyDescent="0.3">
      <c r="A45" s="11" t="s">
        <v>59</v>
      </c>
      <c r="B45" s="12" t="s">
        <v>58</v>
      </c>
      <c r="C45" s="14"/>
      <c r="D45" s="14"/>
      <c r="E45" s="31"/>
      <c r="F45" s="15"/>
    </row>
    <row r="46" spans="1:8" ht="15" customHeight="1" x14ac:dyDescent="0.3">
      <c r="A46" s="13"/>
      <c r="B46" s="14" t="s">
        <v>60</v>
      </c>
      <c r="C46" s="14"/>
      <c r="D46" s="14"/>
      <c r="E46" s="31"/>
      <c r="F46" s="15"/>
    </row>
    <row r="47" spans="1:8" ht="15" customHeight="1" x14ac:dyDescent="0.3">
      <c r="A47" s="13"/>
      <c r="B47" s="20" t="s">
        <v>49</v>
      </c>
      <c r="C47" s="16" t="s">
        <v>61</v>
      </c>
      <c r="D47" s="27">
        <v>3</v>
      </c>
      <c r="E47" s="17"/>
      <c r="F47" s="18">
        <f t="shared" ref="F47:F49" si="0">E47*D47</f>
        <v>0</v>
      </c>
    </row>
    <row r="48" spans="1:8" ht="15" customHeight="1" x14ac:dyDescent="0.3">
      <c r="A48" s="13"/>
      <c r="B48" s="20" t="s">
        <v>50</v>
      </c>
      <c r="C48" s="16" t="s">
        <v>61</v>
      </c>
      <c r="D48" s="27">
        <v>1</v>
      </c>
      <c r="E48" s="17"/>
      <c r="F48" s="18">
        <f t="shared" si="0"/>
        <v>0</v>
      </c>
    </row>
    <row r="49" spans="1:6" ht="15" customHeight="1" x14ac:dyDescent="0.3">
      <c r="A49" s="13"/>
      <c r="B49" s="20" t="s">
        <v>52</v>
      </c>
      <c r="C49" s="16" t="s">
        <v>61</v>
      </c>
      <c r="D49" s="27">
        <v>1</v>
      </c>
      <c r="E49" s="17"/>
      <c r="F49" s="18">
        <f t="shared" si="0"/>
        <v>0</v>
      </c>
    </row>
    <row r="50" spans="1:6" ht="15" customHeight="1" x14ac:dyDescent="0.3">
      <c r="A50" s="13"/>
      <c r="B50" s="14"/>
      <c r="C50" s="14"/>
      <c r="D50" s="14"/>
      <c r="E50" s="31"/>
      <c r="F50" s="15"/>
    </row>
    <row r="51" spans="1:6" ht="15" customHeight="1" x14ac:dyDescent="0.3">
      <c r="A51" s="11" t="s">
        <v>63</v>
      </c>
      <c r="B51" s="12" t="s">
        <v>62</v>
      </c>
      <c r="C51" s="14"/>
      <c r="D51" s="14"/>
      <c r="E51" s="31"/>
      <c r="F51" s="15"/>
    </row>
    <row r="52" spans="1:6" ht="15" customHeight="1" x14ac:dyDescent="0.3">
      <c r="A52" s="13"/>
      <c r="B52" s="20" t="s">
        <v>64</v>
      </c>
      <c r="C52" s="16" t="s">
        <v>55</v>
      </c>
      <c r="D52" s="27">
        <v>9</v>
      </c>
      <c r="E52" s="17"/>
      <c r="F52" s="18">
        <f>E52*D52</f>
        <v>0</v>
      </c>
    </row>
    <row r="53" spans="1:6" ht="15" customHeight="1" x14ac:dyDescent="0.3">
      <c r="A53" s="13"/>
      <c r="B53" s="14"/>
      <c r="C53" s="14"/>
      <c r="D53" s="14"/>
      <c r="E53" s="31"/>
      <c r="F53" s="15"/>
    </row>
    <row r="54" spans="1:6" ht="15" customHeight="1" x14ac:dyDescent="0.3">
      <c r="A54" s="11" t="s">
        <v>66</v>
      </c>
      <c r="B54" s="12" t="s">
        <v>65</v>
      </c>
      <c r="C54" s="14"/>
      <c r="D54" s="14"/>
      <c r="E54" s="31"/>
      <c r="F54" s="15"/>
    </row>
    <row r="55" spans="1:6" ht="15" customHeight="1" x14ac:dyDescent="0.3">
      <c r="A55" s="13"/>
      <c r="B55" s="14" t="s">
        <v>67</v>
      </c>
      <c r="C55" s="14"/>
      <c r="D55" s="14"/>
      <c r="E55" s="31"/>
      <c r="F55" s="15"/>
    </row>
    <row r="56" spans="1:6" ht="15" customHeight="1" x14ac:dyDescent="0.3">
      <c r="A56" s="13"/>
      <c r="B56" s="20" t="s">
        <v>49</v>
      </c>
      <c r="C56" s="16" t="s">
        <v>61</v>
      </c>
      <c r="D56" s="27">
        <v>4</v>
      </c>
      <c r="E56" s="17"/>
      <c r="F56" s="18">
        <f t="shared" ref="F56" si="1">E56*D56</f>
        <v>0</v>
      </c>
    </row>
    <row r="57" spans="1:6" ht="15" customHeight="1" x14ac:dyDescent="0.3">
      <c r="A57" s="13"/>
      <c r="B57" s="14"/>
      <c r="C57" s="14"/>
      <c r="D57" s="14"/>
      <c r="E57" s="31"/>
      <c r="F57" s="15"/>
    </row>
    <row r="58" spans="1:6" ht="15" customHeight="1" x14ac:dyDescent="0.3">
      <c r="A58" s="11" t="s">
        <v>69</v>
      </c>
      <c r="B58" s="12" t="s">
        <v>68</v>
      </c>
      <c r="C58" s="14"/>
      <c r="D58" s="14"/>
      <c r="E58" s="31"/>
      <c r="F58" s="15"/>
    </row>
    <row r="59" spans="1:6" ht="15" customHeight="1" x14ac:dyDescent="0.3">
      <c r="A59" s="13"/>
      <c r="B59" s="14" t="s">
        <v>70</v>
      </c>
      <c r="C59" s="14"/>
      <c r="D59" s="14"/>
      <c r="E59" s="31"/>
      <c r="F59" s="15"/>
    </row>
    <row r="60" spans="1:6" ht="15" customHeight="1" x14ac:dyDescent="0.3">
      <c r="A60" s="13"/>
      <c r="B60" s="20" t="s">
        <v>49</v>
      </c>
      <c r="C60" s="16" t="s">
        <v>61</v>
      </c>
      <c r="D60" s="27">
        <v>1</v>
      </c>
      <c r="E60" s="17"/>
      <c r="F60" s="18">
        <f t="shared" ref="F60:F63" si="2">E60*D60</f>
        <v>0</v>
      </c>
    </row>
    <row r="61" spans="1:6" ht="15" customHeight="1" x14ac:dyDescent="0.3">
      <c r="A61" s="13"/>
      <c r="B61" s="20" t="s">
        <v>50</v>
      </c>
      <c r="C61" s="16" t="s">
        <v>61</v>
      </c>
      <c r="D61" s="27">
        <v>1</v>
      </c>
      <c r="E61" s="17"/>
      <c r="F61" s="18">
        <f t="shared" si="2"/>
        <v>0</v>
      </c>
    </row>
    <row r="62" spans="1:6" ht="15" customHeight="1" x14ac:dyDescent="0.3">
      <c r="A62" s="13"/>
      <c r="B62" s="20" t="s">
        <v>51</v>
      </c>
      <c r="C62" s="16" t="s">
        <v>61</v>
      </c>
      <c r="D62" s="27">
        <v>3</v>
      </c>
      <c r="E62" s="17"/>
      <c r="F62" s="18">
        <f t="shared" si="2"/>
        <v>0</v>
      </c>
    </row>
    <row r="63" spans="1:6" ht="15" customHeight="1" x14ac:dyDescent="0.3">
      <c r="A63" s="13"/>
      <c r="B63" s="20" t="s">
        <v>52</v>
      </c>
      <c r="C63" s="16" t="s">
        <v>61</v>
      </c>
      <c r="D63" s="27">
        <v>4</v>
      </c>
      <c r="E63" s="17"/>
      <c r="F63" s="18">
        <f t="shared" si="2"/>
        <v>0</v>
      </c>
    </row>
    <row r="64" spans="1:6" ht="15" customHeight="1" x14ac:dyDescent="0.3">
      <c r="A64" s="13"/>
      <c r="B64" s="14"/>
      <c r="C64" s="14"/>
      <c r="D64" s="14"/>
      <c r="E64" s="31"/>
      <c r="F64" s="15"/>
    </row>
    <row r="65" spans="1:6" ht="15" customHeight="1" x14ac:dyDescent="0.3">
      <c r="A65" s="11" t="s">
        <v>72</v>
      </c>
      <c r="B65" s="12" t="s">
        <v>71</v>
      </c>
      <c r="C65" s="14"/>
      <c r="D65" s="14"/>
      <c r="E65" s="31"/>
      <c r="F65" s="15"/>
    </row>
    <row r="66" spans="1:6" ht="15" customHeight="1" x14ac:dyDescent="0.3">
      <c r="A66" s="13"/>
      <c r="B66" s="20" t="s">
        <v>48</v>
      </c>
      <c r="C66" s="14"/>
      <c r="D66" s="14"/>
      <c r="E66" s="31"/>
      <c r="F66" s="15"/>
    </row>
    <row r="67" spans="1:6" ht="15" customHeight="1" x14ac:dyDescent="0.3">
      <c r="A67" s="13"/>
      <c r="B67" s="20" t="s">
        <v>49</v>
      </c>
      <c r="C67" s="16" t="s">
        <v>61</v>
      </c>
      <c r="D67" s="27">
        <v>1</v>
      </c>
      <c r="E67" s="17"/>
      <c r="F67" s="18">
        <f t="shared" ref="F67:F70" si="3">E67*D67</f>
        <v>0</v>
      </c>
    </row>
    <row r="68" spans="1:6" ht="15" customHeight="1" x14ac:dyDescent="0.3">
      <c r="A68" s="13"/>
      <c r="B68" s="20" t="s">
        <v>50</v>
      </c>
      <c r="C68" s="16" t="s">
        <v>61</v>
      </c>
      <c r="D68" s="27">
        <v>1</v>
      </c>
      <c r="E68" s="17"/>
      <c r="F68" s="18">
        <f t="shared" ref="F68" si="4">E68*D68</f>
        <v>0</v>
      </c>
    </row>
    <row r="69" spans="1:6" ht="15" customHeight="1" x14ac:dyDescent="0.3">
      <c r="A69" s="13"/>
      <c r="B69" s="20" t="s">
        <v>51</v>
      </c>
      <c r="C69" s="16" t="s">
        <v>61</v>
      </c>
      <c r="D69" s="27">
        <v>3</v>
      </c>
      <c r="E69" s="17"/>
      <c r="F69" s="18">
        <f t="shared" si="3"/>
        <v>0</v>
      </c>
    </row>
    <row r="70" spans="1:6" ht="15" customHeight="1" x14ac:dyDescent="0.3">
      <c r="A70" s="13"/>
      <c r="B70" s="20" t="s">
        <v>52</v>
      </c>
      <c r="C70" s="16" t="s">
        <v>61</v>
      </c>
      <c r="D70" s="27">
        <v>4</v>
      </c>
      <c r="E70" s="17"/>
      <c r="F70" s="18">
        <f t="shared" si="3"/>
        <v>0</v>
      </c>
    </row>
    <row r="71" spans="1:6" ht="15" customHeight="1" x14ac:dyDescent="0.3">
      <c r="A71" s="13"/>
      <c r="B71" s="20"/>
      <c r="C71" s="16"/>
      <c r="D71" s="27"/>
      <c r="E71" s="17"/>
      <c r="F71" s="18"/>
    </row>
    <row r="72" spans="1:6" ht="15" customHeight="1" x14ac:dyDescent="0.3">
      <c r="A72" s="11" t="s">
        <v>74</v>
      </c>
      <c r="B72" s="12" t="s">
        <v>73</v>
      </c>
      <c r="C72" s="14"/>
      <c r="D72" s="14"/>
      <c r="E72" s="31"/>
      <c r="F72" s="34" t="s">
        <v>24</v>
      </c>
    </row>
    <row r="73" spans="1:6" ht="15" customHeight="1" x14ac:dyDescent="0.3">
      <c r="A73" s="13"/>
      <c r="B73" s="14"/>
      <c r="C73" s="14"/>
      <c r="D73" s="14"/>
      <c r="E73" s="31"/>
      <c r="F73" s="15"/>
    </row>
    <row r="74" spans="1:6" ht="15" customHeight="1" x14ac:dyDescent="0.3">
      <c r="A74" s="11" t="s">
        <v>76</v>
      </c>
      <c r="B74" s="12" t="s">
        <v>75</v>
      </c>
      <c r="C74" s="14"/>
      <c r="D74" s="14"/>
      <c r="E74" s="31"/>
      <c r="F74" s="15"/>
    </row>
    <row r="75" spans="1:6" ht="15" customHeight="1" x14ac:dyDescent="0.3">
      <c r="A75" s="13"/>
      <c r="B75" s="14" t="s">
        <v>77</v>
      </c>
      <c r="C75" s="14"/>
      <c r="D75" s="14"/>
      <c r="E75" s="31"/>
      <c r="F75" s="15"/>
    </row>
    <row r="76" spans="1:6" ht="15" customHeight="1" x14ac:dyDescent="0.3">
      <c r="A76" s="13"/>
      <c r="B76" s="20" t="s">
        <v>92</v>
      </c>
      <c r="C76" s="16" t="s">
        <v>61</v>
      </c>
      <c r="D76" s="27">
        <v>1</v>
      </c>
      <c r="E76" s="17"/>
      <c r="F76" s="18">
        <f t="shared" ref="F76:F77" si="5">E76*D76</f>
        <v>0</v>
      </c>
    </row>
    <row r="77" spans="1:6" ht="15" customHeight="1" x14ac:dyDescent="0.3">
      <c r="A77" s="13"/>
      <c r="B77" s="20" t="s">
        <v>93</v>
      </c>
      <c r="C77" s="16" t="s">
        <v>61</v>
      </c>
      <c r="D77" s="27">
        <v>3</v>
      </c>
      <c r="E77" s="17"/>
      <c r="F77" s="18">
        <f t="shared" si="5"/>
        <v>0</v>
      </c>
    </row>
    <row r="78" spans="1:6" ht="15" customHeight="1" x14ac:dyDescent="0.3">
      <c r="A78" s="13"/>
      <c r="B78" s="14"/>
      <c r="C78" s="14"/>
      <c r="D78" s="14"/>
      <c r="E78" s="31"/>
      <c r="F78" s="15"/>
    </row>
    <row r="79" spans="1:6" ht="15" customHeight="1" x14ac:dyDescent="0.3">
      <c r="A79" s="11" t="s">
        <v>79</v>
      </c>
      <c r="B79" s="12" t="s">
        <v>78</v>
      </c>
      <c r="C79" s="14"/>
      <c r="D79" s="14"/>
      <c r="E79" s="31"/>
      <c r="F79" s="15"/>
    </row>
    <row r="80" spans="1:6" ht="15" customHeight="1" x14ac:dyDescent="0.3">
      <c r="A80" s="13"/>
      <c r="B80" s="14" t="s">
        <v>80</v>
      </c>
      <c r="C80" s="14"/>
      <c r="D80" s="14"/>
      <c r="E80" s="31"/>
      <c r="F80" s="15"/>
    </row>
    <row r="81" spans="1:6" ht="15" customHeight="1" x14ac:dyDescent="0.3">
      <c r="A81" s="13"/>
      <c r="B81" s="20" t="s">
        <v>52</v>
      </c>
      <c r="C81" s="16" t="s">
        <v>61</v>
      </c>
      <c r="D81" s="27">
        <v>4</v>
      </c>
      <c r="E81" s="17"/>
      <c r="F81" s="18">
        <f t="shared" ref="F81" si="6">E81*D81</f>
        <v>0</v>
      </c>
    </row>
    <row r="82" spans="1:6" ht="15" customHeight="1" x14ac:dyDescent="0.3">
      <c r="A82" s="13"/>
      <c r="B82" s="14"/>
      <c r="C82" s="14"/>
      <c r="D82" s="14"/>
      <c r="E82" s="31"/>
      <c r="F82" s="15"/>
    </row>
    <row r="83" spans="1:6" ht="15" customHeight="1" x14ac:dyDescent="0.3">
      <c r="A83" s="11" t="s">
        <v>82</v>
      </c>
      <c r="B83" s="12" t="s">
        <v>81</v>
      </c>
      <c r="C83" s="14"/>
      <c r="D83" s="14"/>
      <c r="E83" s="31"/>
      <c r="F83" s="15"/>
    </row>
    <row r="84" spans="1:6" ht="15" customHeight="1" x14ac:dyDescent="0.3">
      <c r="A84" s="13"/>
      <c r="B84" s="14" t="s">
        <v>83</v>
      </c>
      <c r="C84" s="14"/>
      <c r="D84" s="14"/>
      <c r="E84" s="31"/>
      <c r="F84" s="15"/>
    </row>
    <row r="85" spans="1:6" ht="15" customHeight="1" x14ac:dyDescent="0.3">
      <c r="A85" s="13"/>
      <c r="B85" s="20" t="s">
        <v>84</v>
      </c>
      <c r="C85" s="16" t="s">
        <v>61</v>
      </c>
      <c r="D85" s="27">
        <v>1</v>
      </c>
      <c r="E85" s="17"/>
      <c r="F85" s="18">
        <f t="shared" ref="F85" si="7">E85*D85</f>
        <v>0</v>
      </c>
    </row>
    <row r="86" spans="1:6" ht="15" customHeight="1" x14ac:dyDescent="0.3">
      <c r="A86" s="13"/>
      <c r="B86" s="14"/>
      <c r="C86" s="14"/>
      <c r="D86" s="14"/>
      <c r="E86" s="31"/>
      <c r="F86" s="15"/>
    </row>
    <row r="87" spans="1:6" ht="15" customHeight="1" x14ac:dyDescent="0.3">
      <c r="A87" s="11" t="s">
        <v>25</v>
      </c>
      <c r="B87" s="12" t="s">
        <v>85</v>
      </c>
      <c r="C87" s="14"/>
      <c r="D87" s="14"/>
      <c r="E87" s="31"/>
      <c r="F87" s="22">
        <f>SUM(F89:F91)</f>
        <v>0</v>
      </c>
    </row>
    <row r="88" spans="1:6" ht="15" customHeight="1" x14ac:dyDescent="0.3">
      <c r="A88" s="11" t="s">
        <v>21</v>
      </c>
      <c r="B88" s="12" t="s">
        <v>86</v>
      </c>
      <c r="C88" s="14"/>
      <c r="D88" s="14"/>
      <c r="E88" s="31"/>
      <c r="F88" s="15"/>
    </row>
    <row r="89" spans="1:6" ht="15" customHeight="1" x14ac:dyDescent="0.3">
      <c r="A89" s="13"/>
      <c r="B89" s="20" t="s">
        <v>87</v>
      </c>
      <c r="C89" s="16" t="s">
        <v>61</v>
      </c>
      <c r="D89" s="27">
        <v>7</v>
      </c>
      <c r="E89" s="17"/>
      <c r="F89" s="18">
        <f t="shared" ref="F89:F90" si="8">E89*D89</f>
        <v>0</v>
      </c>
    </row>
    <row r="90" spans="1:6" ht="15" customHeight="1" x14ac:dyDescent="0.3">
      <c r="A90" s="13"/>
      <c r="B90" s="20" t="s">
        <v>88</v>
      </c>
      <c r="C90" s="16" t="s">
        <v>61</v>
      </c>
      <c r="D90" s="27">
        <v>7</v>
      </c>
      <c r="E90" s="17"/>
      <c r="F90" s="18">
        <f t="shared" si="8"/>
        <v>0</v>
      </c>
    </row>
    <row r="91" spans="1:6" ht="15" customHeight="1" x14ac:dyDescent="0.3">
      <c r="A91" s="13"/>
      <c r="B91" s="14"/>
      <c r="C91" s="14"/>
      <c r="D91" s="14"/>
      <c r="E91" s="14"/>
      <c r="F91" s="15"/>
    </row>
    <row r="92" spans="1:6" ht="15" customHeight="1" x14ac:dyDescent="0.3">
      <c r="A92" s="11" t="s">
        <v>89</v>
      </c>
      <c r="B92" s="12" t="s">
        <v>12</v>
      </c>
      <c r="C92" s="14"/>
      <c r="D92" s="14"/>
      <c r="E92" s="14"/>
      <c r="F92" s="22">
        <f>SUM(F93:F97)</f>
        <v>0</v>
      </c>
    </row>
    <row r="93" spans="1:6" ht="15" customHeight="1" x14ac:dyDescent="0.3">
      <c r="A93" s="11" t="s">
        <v>90</v>
      </c>
      <c r="B93" s="12" t="s">
        <v>22</v>
      </c>
      <c r="C93" s="16" t="s">
        <v>11</v>
      </c>
      <c r="D93" s="17">
        <v>1</v>
      </c>
      <c r="E93" s="17"/>
      <c r="F93" s="18">
        <f>E93*D93</f>
        <v>0</v>
      </c>
    </row>
    <row r="94" spans="1:6" ht="15" customHeight="1" x14ac:dyDescent="0.3">
      <c r="A94" s="13"/>
      <c r="B94" s="14"/>
      <c r="C94" s="16"/>
      <c r="D94" s="17"/>
      <c r="E94" s="17"/>
      <c r="F94" s="32"/>
    </row>
    <row r="95" spans="1:6" ht="15" customHeight="1" x14ac:dyDescent="0.3">
      <c r="A95" s="11" t="s">
        <v>94</v>
      </c>
      <c r="B95" s="12" t="s">
        <v>13</v>
      </c>
      <c r="C95" s="16" t="s">
        <v>11</v>
      </c>
      <c r="D95" s="17">
        <v>1</v>
      </c>
      <c r="E95" s="17"/>
      <c r="F95" s="18">
        <f>E95*D95</f>
        <v>0</v>
      </c>
    </row>
    <row r="96" spans="1:6" ht="15" customHeight="1" x14ac:dyDescent="0.3">
      <c r="A96" s="13"/>
      <c r="B96" s="14"/>
      <c r="C96" s="14"/>
      <c r="D96" s="14"/>
      <c r="E96" s="33"/>
      <c r="F96" s="34"/>
    </row>
    <row r="97" spans="1:8" ht="15" customHeight="1" x14ac:dyDescent="0.3">
      <c r="A97" s="11" t="s">
        <v>95</v>
      </c>
      <c r="B97" s="12" t="s">
        <v>91</v>
      </c>
      <c r="C97" s="16" t="s">
        <v>11</v>
      </c>
      <c r="D97" s="17">
        <v>1</v>
      </c>
      <c r="E97" s="17"/>
      <c r="F97" s="18">
        <f>E97*D97</f>
        <v>0</v>
      </c>
    </row>
    <row r="98" spans="1:8" ht="15" customHeight="1" thickBot="1" x14ac:dyDescent="0.35">
      <c r="A98" s="3"/>
      <c r="B98" s="2"/>
      <c r="C98" s="2"/>
      <c r="D98" s="2"/>
      <c r="E98" s="2"/>
      <c r="F98" s="4"/>
    </row>
    <row r="99" spans="1:8" ht="30" customHeight="1" thickBot="1" x14ac:dyDescent="0.35">
      <c r="A99" s="23"/>
      <c r="B99" s="24" t="s">
        <v>14</v>
      </c>
      <c r="C99" s="25"/>
      <c r="D99" s="25"/>
      <c r="E99" s="25"/>
      <c r="F99" s="28">
        <f>F92+F87+F16</f>
        <v>0</v>
      </c>
      <c r="G99" s="26"/>
      <c r="H99" s="26"/>
    </row>
    <row r="101" spans="1:8" x14ac:dyDescent="0.3">
      <c r="B101" s="21" t="s">
        <v>15</v>
      </c>
      <c r="E101" s="1" t="s">
        <v>18</v>
      </c>
      <c r="F101" s="26">
        <f>F99</f>
        <v>0</v>
      </c>
    </row>
    <row r="102" spans="1:8" x14ac:dyDescent="0.3">
      <c r="B102" s="21" t="s">
        <v>16</v>
      </c>
      <c r="E102" s="1" t="s">
        <v>19</v>
      </c>
      <c r="F102" s="26">
        <f>0.2*F101</f>
        <v>0</v>
      </c>
    </row>
    <row r="103" spans="1:8" x14ac:dyDescent="0.3">
      <c r="B103" s="1" t="s">
        <v>17</v>
      </c>
      <c r="E103" s="1" t="s">
        <v>20</v>
      </c>
      <c r="F103" s="26">
        <f>F101+F102</f>
        <v>0</v>
      </c>
    </row>
  </sheetData>
  <mergeCells count="1">
    <mergeCell ref="A8:F9"/>
  </mergeCells>
  <pageMargins left="0.70866141732283472" right="0.70866141732283472" top="0.94488188976377963" bottom="0.74803149606299213" header="0.31496062992125984" footer="0.31496062992125984"/>
  <pageSetup paperSize="9" scale="86" fitToHeight="0" orientation="portrait" horizontalDpi="360" verticalDpi="360" r:id="rId1"/>
  <headerFooter>
    <oddHeader>&amp;L&amp;"Century Gothic,Gras"&amp;8Aménagement d’un espace de convivialité 
DRFIP - Direction Régionale des Finances Publiques, région Grand-Est
4 place de la République, 67000 STRASBOURG&amp;R&amp;G</oddHeader>
    <oddFooter>&amp;L&amp;"Century Gothic,Normal"&amp;8Paraphes : &amp;C&amp;"Century Gothic,Gras"&amp;8&amp;P/&amp;N&amp;R&amp;"Century Gothic,Gras"&amp;9DPGF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LOT 6 CV</vt:lpstr>
      <vt:lpstr>'DPGF LOT 6 CV'!_Toc180751062</vt:lpstr>
      <vt:lpstr>'DPGF LOT 6 CV'!Impression_des_titres</vt:lpstr>
      <vt:lpstr>'DPGF LOT 6 CV'!Zone_d_impression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POINSIGNON</dc:creator>
  <cp:lastModifiedBy>Florian POINSIGNON</cp:lastModifiedBy>
  <cp:lastPrinted>2025-11-13T21:55:27Z</cp:lastPrinted>
  <dcterms:created xsi:type="dcterms:W3CDTF">2024-10-25T12:35:24Z</dcterms:created>
  <dcterms:modified xsi:type="dcterms:W3CDTF">2025-11-13T22:21:42Z</dcterms:modified>
</cp:coreProperties>
</file>